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Ecsite Events\Annual Conferences\Calls for hosts\2024-2025\Call documents\"/>
    </mc:Choice>
  </mc:AlternateContent>
  <xr:revisionPtr revIDLastSave="0" documentId="8_{D4EF3B9C-2C64-4CCB-83D1-280CFAB3248A}" xr6:coauthVersionLast="36" xr6:coauthVersionMax="36" xr10:uidLastSave="{00000000-0000-0000-0000-000000000000}"/>
  <bookViews>
    <workbookView xWindow="0" yWindow="0" windowWidth="19200" windowHeight="7670" tabRatio="500" xr2:uid="{00000000-000D-0000-FFFF-FFFF00000000}"/>
  </bookViews>
  <sheets>
    <sheet name="Feuil1" sheetId="1" r:id="rId1"/>
    <sheet name="Feuil2" sheetId="2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8" i="1" l="1"/>
  <c r="F18" i="1" s="1"/>
  <c r="D19" i="1"/>
  <c r="F19" i="1" s="1"/>
  <c r="F103" i="1" l="1"/>
  <c r="D102" i="1"/>
  <c r="D101" i="1"/>
  <c r="D100" i="1"/>
  <c r="D36" i="1"/>
  <c r="F36" i="1"/>
  <c r="D62" i="1"/>
  <c r="F62" i="1"/>
  <c r="D64" i="1"/>
  <c r="F64" i="1" s="1"/>
  <c r="D65" i="1"/>
  <c r="F65" i="1" s="1"/>
  <c r="D66" i="1"/>
  <c r="F66" i="1" s="1"/>
  <c r="D45" i="1"/>
  <c r="F45" i="1" s="1"/>
  <c r="D46" i="1"/>
  <c r="F46" i="1"/>
  <c r="D47" i="1"/>
  <c r="F47" i="1" s="1"/>
  <c r="D48" i="1"/>
  <c r="F48" i="1" s="1"/>
  <c r="D49" i="1"/>
  <c r="F49" i="1" s="1"/>
  <c r="D51" i="1"/>
  <c r="F51" i="1" s="1"/>
  <c r="D52" i="1"/>
  <c r="F52" i="1" s="1"/>
  <c r="D53" i="1"/>
  <c r="F53" i="1" s="1"/>
  <c r="D54" i="1"/>
  <c r="F54" i="1" s="1"/>
  <c r="D59" i="1"/>
  <c r="F59" i="1" s="1"/>
  <c r="D60" i="1"/>
  <c r="F60" i="1"/>
  <c r="D61" i="1"/>
  <c r="F61" i="1" s="1"/>
  <c r="D70" i="1"/>
  <c r="F70" i="1"/>
  <c r="D71" i="1"/>
  <c r="F71" i="1" s="1"/>
  <c r="D72" i="1"/>
  <c r="F72" i="1"/>
  <c r="D31" i="1"/>
  <c r="F31" i="1" s="1"/>
  <c r="D32" i="1"/>
  <c r="F32" i="1" s="1"/>
  <c r="D25" i="1"/>
  <c r="F25" i="1" s="1"/>
  <c r="D26" i="1"/>
  <c r="F26" i="1"/>
  <c r="D27" i="1"/>
  <c r="F27" i="1" s="1"/>
  <c r="D28" i="1"/>
  <c r="F28" i="1" s="1"/>
  <c r="D29" i="1"/>
  <c r="F29" i="1" s="1"/>
  <c r="D30" i="1"/>
  <c r="F30" i="1" s="1"/>
  <c r="D37" i="1"/>
  <c r="F37" i="1" s="1"/>
  <c r="D38" i="1"/>
  <c r="F38" i="1" s="1"/>
  <c r="D39" i="1"/>
  <c r="F39" i="1" s="1"/>
  <c r="D40" i="1"/>
  <c r="F40" i="1" s="1"/>
  <c r="D41" i="1"/>
  <c r="F41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21" i="1"/>
  <c r="F21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F109" i="1"/>
  <c r="D55" i="1"/>
  <c r="F55" i="1" s="1"/>
  <c r="D108" i="1"/>
  <c r="D107" i="1"/>
  <c r="D106" i="1"/>
  <c r="B29" i="2"/>
  <c r="B20" i="2"/>
  <c r="B11" i="2"/>
  <c r="F56" i="1" l="1"/>
  <c r="F67" i="1" s="1"/>
  <c r="F73" i="1" s="1"/>
  <c r="F33" i="1"/>
  <c r="F42" i="1" s="1"/>
  <c r="F97" i="1"/>
  <c r="F111" i="1" s="1"/>
  <c r="F22" i="1"/>
  <c r="F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Wiktor</author>
  </authors>
  <commentList>
    <comment ref="A50" authorId="0" shapeId="0" xr:uid="{E70192AF-BC57-4C7A-856E-647A97E52D9A}">
      <text>
        <r>
          <rPr>
            <b/>
            <sz val="9"/>
            <color indexed="81"/>
            <rFont val="Tahoma"/>
            <family val="2"/>
          </rPr>
          <t>Wiktor:</t>
        </r>
        <r>
          <rPr>
            <sz val="9"/>
            <color indexed="81"/>
            <rFont val="Tahoma"/>
            <family val="2"/>
          </rPr>
          <t xml:space="preserve">
all graphic productions should be revised</t>
        </r>
      </text>
    </comment>
    <comment ref="A51" authorId="0" shapeId="0" xr:uid="{FF7548EA-DA1B-4360-BFF0-0790D317D2D2}">
      <text>
        <r>
          <rPr>
            <b/>
            <sz val="9"/>
            <color indexed="81"/>
            <rFont val="Tahoma"/>
            <family val="2"/>
          </rPr>
          <t>Wiktor:</t>
        </r>
        <r>
          <rPr>
            <sz val="9"/>
            <color indexed="81"/>
            <rFont val="Tahoma"/>
            <family val="2"/>
          </rPr>
          <t xml:space="preserve">
?</t>
        </r>
      </text>
    </comment>
  </commentList>
</comments>
</file>

<file path=xl/sharedStrings.xml><?xml version="1.0" encoding="utf-8"?>
<sst xmlns="http://schemas.openxmlformats.org/spreadsheetml/2006/main" count="132" uniqueCount="97">
  <si>
    <t>TOTAL ALL COSTS</t>
    <phoneticPr fontId="1" type="noConversion"/>
  </si>
  <si>
    <t>Break down into more lines if you can, for instance to list special costs related to conference-specific venue adaptations or equipment hire</t>
    <phoneticPr fontId="1" type="noConversion"/>
  </si>
  <si>
    <t>Filming of opening &amp; keynotes</t>
    <phoneticPr fontId="1" type="noConversion"/>
  </si>
  <si>
    <t>Other social events costs</t>
    <phoneticPr fontId="1" type="noConversion"/>
  </si>
  <si>
    <t>Special equipment hire</t>
    <phoneticPr fontId="1" type="noConversion"/>
  </si>
  <si>
    <t>Fundraising</t>
    <phoneticPr fontId="1" type="noConversion"/>
  </si>
  <si>
    <t>Include service personnel + cleaning</t>
    <phoneticPr fontId="1" type="noConversion"/>
  </si>
  <si>
    <t>Visit of the Programme Committee: 2 lunches, 4 coffee breaks &amp; transport for venue visits for 15 pax</t>
    <phoneticPr fontId="1" type="noConversion"/>
  </si>
  <si>
    <t>Photographers</t>
    <phoneticPr fontId="1" type="noConversion"/>
  </si>
  <si>
    <t>Catering</t>
    <phoneticPr fontId="1" type="noConversion"/>
  </si>
  <si>
    <t>Graphic production: wayfinding</t>
    <phoneticPr fontId="1" type="noConversion"/>
  </si>
  <si>
    <t>Graphic production: other projects deemed necessary by host</t>
    <phoneticPr fontId="1" type="noConversion"/>
  </si>
  <si>
    <t>Promotional efforts on national &amp; local scene</t>
    <phoneticPr fontId="1" type="noConversion"/>
  </si>
  <si>
    <t>Communication / promotion</t>
    <phoneticPr fontId="1" type="noConversion"/>
  </si>
  <si>
    <t>Performance at Closing ceremony of previous Ecsite conference</t>
    <phoneticPr fontId="1" type="noConversion"/>
  </si>
  <si>
    <t>Coordination &amp; planning</t>
    <phoneticPr fontId="1" type="noConversion"/>
  </si>
  <si>
    <t>Design &amp; implementation of accommodation booking platform</t>
    <phoneticPr fontId="1" type="noConversion"/>
  </si>
  <si>
    <t>Onsite welcomers &amp; helpers</t>
    <phoneticPr fontId="1" type="noConversion"/>
  </si>
  <si>
    <t>Onsite IT support</t>
    <phoneticPr fontId="1" type="noConversion"/>
  </si>
  <si>
    <t>Staff</t>
    <phoneticPr fontId="1" type="noConversion"/>
  </si>
  <si>
    <t>Notes from Ecsite</t>
    <phoneticPr fontId="1" type="noConversion"/>
  </si>
  <si>
    <t>Gala Dinner location</t>
    <phoneticPr fontId="1" type="noConversion"/>
  </si>
  <si>
    <t xml:space="preserve">Nocturne location </t>
    <phoneticPr fontId="1" type="noConversion"/>
  </si>
  <si>
    <t>Speakers Reception location</t>
    <phoneticPr fontId="1" type="noConversion"/>
  </si>
  <si>
    <t>Newcomers breakfast location</t>
    <phoneticPr fontId="1" type="noConversion"/>
  </si>
  <si>
    <t>Farewell Party location</t>
    <phoneticPr fontId="1" type="noConversion"/>
  </si>
  <si>
    <t>Main conference venue</t>
    <phoneticPr fontId="1" type="noConversion"/>
  </si>
  <si>
    <t>Pre-conference venue</t>
    <phoneticPr fontId="1" type="noConversion"/>
  </si>
  <si>
    <t>Lunches</t>
    <phoneticPr fontId="1" type="noConversion"/>
  </si>
  <si>
    <t>Gala Dinner</t>
    <phoneticPr fontId="1" type="noConversion"/>
  </si>
  <si>
    <t>Nocturne</t>
    <phoneticPr fontId="1" type="noConversion"/>
  </si>
  <si>
    <t>Speakers Reception</t>
    <phoneticPr fontId="1" type="noConversion"/>
  </si>
  <si>
    <t>Newcomers breakfast</t>
    <phoneticPr fontId="1" type="noConversion"/>
  </si>
  <si>
    <t>Farewell Party</t>
    <phoneticPr fontId="1" type="noConversion"/>
  </si>
  <si>
    <t>Coffee breaks (2 per day)</t>
    <phoneticPr fontId="1" type="noConversion"/>
  </si>
  <si>
    <t>Day 1</t>
    <phoneticPr fontId="1" type="noConversion"/>
  </si>
  <si>
    <t>Exhibitors staff</t>
    <phoneticPr fontId="1" type="noConversion"/>
  </si>
  <si>
    <t>Exhibitor free passes</t>
    <phoneticPr fontId="1" type="noConversion"/>
  </si>
  <si>
    <t>Ecsite guests</t>
    <phoneticPr fontId="1" type="noConversion"/>
  </si>
  <si>
    <t>Paying 2 day</t>
    <phoneticPr fontId="1" type="noConversion"/>
  </si>
  <si>
    <t>Paying 1 day</t>
    <phoneticPr fontId="1" type="noConversion"/>
  </si>
  <si>
    <t>Regular</t>
    <phoneticPr fontId="1" type="noConversion"/>
  </si>
  <si>
    <t>Day 2</t>
    <phoneticPr fontId="1" type="noConversion"/>
  </si>
  <si>
    <t>Line 2</t>
    <phoneticPr fontId="1" type="noConversion"/>
  </si>
  <si>
    <t>TOTAL</t>
    <phoneticPr fontId="1" type="noConversion"/>
  </si>
  <si>
    <t>Bids to host the 2022 or 2023 Ecsite Conference</t>
    <phoneticPr fontId="1" type="noConversion"/>
  </si>
  <si>
    <t>Line 1</t>
    <phoneticPr fontId="1" type="noConversion"/>
  </si>
  <si>
    <t>List expected subsidies and/or sponsorship</t>
    <phoneticPr fontId="1" type="noConversion"/>
  </si>
  <si>
    <t>Line 3 etc.</t>
    <phoneticPr fontId="1" type="noConversion"/>
  </si>
  <si>
    <t>INCOME</t>
    <phoneticPr fontId="1" type="noConversion"/>
  </si>
  <si>
    <t>COSTS</t>
    <phoneticPr fontId="1" type="noConversion"/>
  </si>
  <si>
    <t>TOTAL</t>
    <phoneticPr fontId="1" type="noConversion"/>
  </si>
  <si>
    <t>From Ecsite</t>
    <phoneticPr fontId="1" type="noConversion"/>
  </si>
  <si>
    <t>Fundraising by Host</t>
    <phoneticPr fontId="1" type="noConversion"/>
  </si>
  <si>
    <t>Unit price ex VAT local currency</t>
    <phoneticPr fontId="1" type="noConversion"/>
  </si>
  <si>
    <t>Unit price ex VAT euros</t>
    <phoneticPr fontId="1" type="noConversion"/>
  </si>
  <si>
    <t xml:space="preserve">Quantity </t>
    <phoneticPr fontId="1" type="noConversion"/>
  </si>
  <si>
    <t>Total euros</t>
    <phoneticPr fontId="1" type="noConversion"/>
  </si>
  <si>
    <t>Notes from applying host</t>
    <phoneticPr fontId="1" type="noConversion"/>
  </si>
  <si>
    <t>APPENDIX 5 - BUDGET STRUCTURE (element D of your bid)</t>
  </si>
  <si>
    <t>Venue hire &amp; setup</t>
  </si>
  <si>
    <t>For all meals: to the quantities listed below in Income from Ecsite, add 15 Ecsite staff &amp; 5 Ecsite  VIP guests, and all your own staff and guests</t>
  </si>
  <si>
    <t>(Add other lines if necessary)</t>
  </si>
  <si>
    <t>Conversion rate to euro*</t>
  </si>
  <si>
    <t>* Conversion rate to euro (if applicable): please use the official InforEuro rate of the month in which you're submitting your bid</t>
  </si>
  <si>
    <t>Free shuttle for participants if needed</t>
  </si>
  <si>
    <t>Nocturne entertainment programme (incl. setup for Ecsite Jazz Band)</t>
  </si>
  <si>
    <t>Preparation costs</t>
  </si>
  <si>
    <t xml:space="preserve">Day 1 pre-conference </t>
  </si>
  <si>
    <t xml:space="preserve">Day 2 pre-conference </t>
  </si>
  <si>
    <t xml:space="preserve">Day 1  main conference </t>
  </si>
  <si>
    <t xml:space="preserve">Day 2  main conference </t>
  </si>
  <si>
    <t>Day 3  main conference</t>
  </si>
  <si>
    <t xml:space="preserve">Gala Dinner </t>
  </si>
  <si>
    <t>Nocturne</t>
  </si>
  <si>
    <t xml:space="preserve">Farewell Party </t>
  </si>
  <si>
    <t>Newcomers Breakfast</t>
  </si>
  <si>
    <t>TOTAL INCOME</t>
  </si>
  <si>
    <t>In kind by Host or partner(s)</t>
  </si>
  <si>
    <t>List expected in-kind contributions</t>
  </si>
  <si>
    <t>Intermezzo for opening event</t>
  </si>
  <si>
    <t>DJ and entertainment at Farewell Party</t>
  </si>
  <si>
    <t>Etc… add lines</t>
  </si>
  <si>
    <t>Design of the conference Visual Identity</t>
  </si>
  <si>
    <t>Graphic production: social media</t>
  </si>
  <si>
    <t>Production: conference badges &amp; laneyards</t>
  </si>
  <si>
    <t>Production: selected prints - programme at a glance leaflet, participants list booklet</t>
  </si>
  <si>
    <t>Hosts Business Bistro booth design, materials and staffing at previous Ecsite conference</t>
  </si>
  <si>
    <t>Participation of 1-2 host representatives to Programme Committee for 3 years (2 travels per year + attending conference)</t>
  </si>
  <si>
    <t>Accessibility adaptation costs</t>
  </si>
  <si>
    <t>Sustainability measures costs</t>
  </si>
  <si>
    <t>Online streaming support</t>
  </si>
  <si>
    <t>Streaming set-up (equipment, hardware)</t>
  </si>
  <si>
    <t>Streaming set-up can be limited to the plenary room. Basic streaming software (ZOOM) can be provided by Ecsite but hosts can plan costs for different solution.</t>
  </si>
  <si>
    <t>Drop-in space costs</t>
  </si>
  <si>
    <t>Note: you can use an example of Makerspace set-up from the Appendix 7</t>
  </si>
  <si>
    <t>Numbers are estimate Regular Participants numbers, based on previous editions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</si>
</sst>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€&quot;;[Red]#,##0.00&quot;€&quot;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7" fillId="3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164" fontId="6" fillId="2" borderId="0" xfId="0" applyNumberFormat="1" applyFont="1" applyFill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/>
    <xf numFmtId="0" fontId="9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view="pageLayout" workbookViewId="0">
      <selection activeCell="G112" sqref="G112"/>
    </sheetView>
  </sheetViews>
  <sheetFormatPr defaultColWidth="10.765625" defaultRowHeight="12.5" x14ac:dyDescent="0.25"/>
  <cols>
    <col min="1" max="1" width="27.15234375" style="1" customWidth="1"/>
    <col min="2" max="2" width="10.23046875" style="1" customWidth="1"/>
    <col min="3" max="3" width="8.3828125" style="1" customWidth="1"/>
    <col min="4" max="4" width="10.765625" style="1"/>
    <col min="5" max="5" width="8" style="1" customWidth="1"/>
    <col min="6" max="6" width="15.15234375" style="1" customWidth="1"/>
    <col min="7" max="7" width="43.15234375" style="1" customWidth="1"/>
    <col min="8" max="8" width="39.84375" style="1" customWidth="1"/>
    <col min="9" max="16384" width="10.765625" style="1"/>
  </cols>
  <sheetData>
    <row r="1" spans="1:8" x14ac:dyDescent="0.25">
      <c r="A1" s="17" t="s">
        <v>45</v>
      </c>
    </row>
    <row r="2" spans="1:8" x14ac:dyDescent="0.25">
      <c r="A2" s="17"/>
    </row>
    <row r="3" spans="1:8" ht="13" x14ac:dyDescent="0.3">
      <c r="A3" s="18" t="s">
        <v>59</v>
      </c>
    </row>
    <row r="5" spans="1:8" ht="13" x14ac:dyDescent="0.3">
      <c r="A5" s="21" t="s">
        <v>64</v>
      </c>
    </row>
    <row r="7" spans="1:8" ht="13" x14ac:dyDescent="0.3">
      <c r="A7" s="7" t="s">
        <v>50</v>
      </c>
      <c r="B7" s="7"/>
      <c r="C7" s="7"/>
      <c r="D7" s="7"/>
      <c r="E7" s="7"/>
      <c r="F7" s="7"/>
      <c r="G7" s="7"/>
      <c r="H7" s="7"/>
    </row>
    <row r="8" spans="1:8" ht="39" x14ac:dyDescent="0.3">
      <c r="B8" s="8" t="s">
        <v>54</v>
      </c>
      <c r="C8" s="20" t="s">
        <v>63</v>
      </c>
      <c r="D8" s="8" t="s">
        <v>55</v>
      </c>
      <c r="E8" s="8" t="s">
        <v>56</v>
      </c>
      <c r="F8" s="8" t="s">
        <v>57</v>
      </c>
      <c r="G8" s="8" t="s">
        <v>20</v>
      </c>
      <c r="H8" s="8" t="s">
        <v>58</v>
      </c>
    </row>
    <row r="9" spans="1:8" ht="13" x14ac:dyDescent="0.3">
      <c r="A9" s="13" t="s">
        <v>60</v>
      </c>
      <c r="B9" s="13"/>
      <c r="C9" s="13"/>
      <c r="D9" s="13"/>
      <c r="E9" s="13"/>
      <c r="F9" s="13"/>
      <c r="G9" s="13"/>
      <c r="H9" s="13"/>
    </row>
    <row r="10" spans="1:8" ht="37.5" x14ac:dyDescent="0.25">
      <c r="A10" s="1" t="s">
        <v>27</v>
      </c>
      <c r="D10" s="14">
        <f>B10*C10</f>
        <v>0</v>
      </c>
      <c r="F10" s="14">
        <f>D10*E10</f>
        <v>0</v>
      </c>
      <c r="G10" s="1" t="s">
        <v>1</v>
      </c>
    </row>
    <row r="11" spans="1:8" ht="37.5" x14ac:dyDescent="0.25">
      <c r="A11" s="1" t="s">
        <v>26</v>
      </c>
      <c r="D11" s="14">
        <f t="shared" ref="D11:D21" si="0">B11*C11</f>
        <v>0</v>
      </c>
      <c r="F11" s="14">
        <f t="shared" ref="F11:F21" si="1">D11*E11</f>
        <v>0</v>
      </c>
      <c r="G11" s="1" t="s">
        <v>1</v>
      </c>
    </row>
    <row r="12" spans="1:8" ht="25" x14ac:dyDescent="0.25">
      <c r="A12" s="23" t="s">
        <v>94</v>
      </c>
      <c r="B12" s="23"/>
      <c r="C12" s="23"/>
      <c r="D12" s="24">
        <f t="shared" si="0"/>
        <v>0</v>
      </c>
      <c r="E12" s="23"/>
      <c r="F12" s="24">
        <f t="shared" si="1"/>
        <v>0</v>
      </c>
      <c r="G12" s="23" t="s">
        <v>95</v>
      </c>
    </row>
    <row r="13" spans="1:8" x14ac:dyDescent="0.25">
      <c r="A13" s="1" t="s">
        <v>23</v>
      </c>
      <c r="D13" s="14">
        <f t="shared" si="0"/>
        <v>0</v>
      </c>
      <c r="F13" s="14">
        <f t="shared" si="1"/>
        <v>0</v>
      </c>
    </row>
    <row r="14" spans="1:8" x14ac:dyDescent="0.25">
      <c r="A14" s="1" t="s">
        <v>21</v>
      </c>
      <c r="D14" s="14">
        <f t="shared" si="0"/>
        <v>0</v>
      </c>
      <c r="F14" s="14">
        <f t="shared" si="1"/>
        <v>0</v>
      </c>
    </row>
    <row r="15" spans="1:8" x14ac:dyDescent="0.25">
      <c r="A15" s="1" t="s">
        <v>22</v>
      </c>
      <c r="D15" s="14">
        <f t="shared" si="0"/>
        <v>0</v>
      </c>
      <c r="F15" s="14">
        <f t="shared" si="1"/>
        <v>0</v>
      </c>
    </row>
    <row r="16" spans="1:8" x14ac:dyDescent="0.25">
      <c r="A16" s="1" t="s">
        <v>24</v>
      </c>
      <c r="D16" s="14">
        <f t="shared" si="0"/>
        <v>0</v>
      </c>
      <c r="F16" s="14">
        <f t="shared" si="1"/>
        <v>0</v>
      </c>
    </row>
    <row r="17" spans="1:8" x14ac:dyDescent="0.25">
      <c r="A17" s="1" t="s">
        <v>25</v>
      </c>
      <c r="D17" s="14">
        <f t="shared" si="0"/>
        <v>0</v>
      </c>
      <c r="F17" s="14">
        <f t="shared" si="1"/>
        <v>0</v>
      </c>
    </row>
    <row r="18" spans="1:8" ht="37.5" x14ac:dyDescent="0.25">
      <c r="A18" s="1" t="s">
        <v>92</v>
      </c>
      <c r="D18" s="14">
        <f t="shared" ref="D18" si="2">B18*C18</f>
        <v>0</v>
      </c>
      <c r="F18" s="14">
        <f t="shared" ref="F18" si="3">D18*E18</f>
        <v>0</v>
      </c>
      <c r="G18" s="1" t="s">
        <v>93</v>
      </c>
    </row>
    <row r="19" spans="1:8" x14ac:dyDescent="0.25">
      <c r="A19" s="1" t="s">
        <v>89</v>
      </c>
      <c r="D19" s="14">
        <f t="shared" ref="D19" si="4">B19*C19</f>
        <v>0</v>
      </c>
      <c r="F19" s="14">
        <f t="shared" ref="F19" si="5">D19*E19</f>
        <v>0</v>
      </c>
    </row>
    <row r="20" spans="1:8" x14ac:dyDescent="0.25">
      <c r="A20" s="1" t="s">
        <v>90</v>
      </c>
      <c r="D20" s="14"/>
      <c r="F20" s="14"/>
    </row>
    <row r="21" spans="1:8" ht="13" x14ac:dyDescent="0.3">
      <c r="A21" s="19" t="s">
        <v>62</v>
      </c>
      <c r="D21" s="14">
        <f t="shared" si="0"/>
        <v>0</v>
      </c>
      <c r="F21" s="14">
        <f t="shared" si="1"/>
        <v>0</v>
      </c>
    </row>
    <row r="22" spans="1:8" ht="13" x14ac:dyDescent="0.3">
      <c r="A22" s="8" t="s">
        <v>51</v>
      </c>
      <c r="F22" s="16">
        <f xml:space="preserve"> SUM(F10:F21)</f>
        <v>0</v>
      </c>
    </row>
    <row r="24" spans="1:8" ht="13" x14ac:dyDescent="0.3">
      <c r="A24" s="9" t="s">
        <v>9</v>
      </c>
      <c r="B24" s="9"/>
      <c r="C24" s="9"/>
      <c r="D24" s="9"/>
      <c r="E24" s="9"/>
      <c r="F24" s="9"/>
      <c r="G24" s="6" t="s">
        <v>6</v>
      </c>
      <c r="H24" s="13"/>
    </row>
    <row r="25" spans="1:8" ht="41.25" customHeight="1" x14ac:dyDescent="0.25">
      <c r="A25" s="1" t="s">
        <v>28</v>
      </c>
      <c r="D25" s="14">
        <f t="shared" ref="D25:D32" si="6">B25*C25</f>
        <v>0</v>
      </c>
      <c r="F25" s="14">
        <f t="shared" ref="F25:F32" si="7">D25*E25</f>
        <v>0</v>
      </c>
      <c r="G25" s="1" t="s">
        <v>61</v>
      </c>
    </row>
    <row r="26" spans="1:8" x14ac:dyDescent="0.25">
      <c r="A26" s="1" t="s">
        <v>34</v>
      </c>
      <c r="D26" s="14">
        <f t="shared" si="6"/>
        <v>0</v>
      </c>
      <c r="F26" s="14">
        <f t="shared" si="7"/>
        <v>0</v>
      </c>
    </row>
    <row r="27" spans="1:8" x14ac:dyDescent="0.25">
      <c r="A27" s="1" t="s">
        <v>31</v>
      </c>
      <c r="D27" s="14">
        <f t="shared" si="6"/>
        <v>0</v>
      </c>
      <c r="F27" s="14">
        <f t="shared" si="7"/>
        <v>0</v>
      </c>
    </row>
    <row r="28" spans="1:8" x14ac:dyDescent="0.25">
      <c r="A28" s="1" t="s">
        <v>29</v>
      </c>
      <c r="D28" s="14">
        <f t="shared" si="6"/>
        <v>0</v>
      </c>
      <c r="F28" s="14">
        <f t="shared" si="7"/>
        <v>0</v>
      </c>
    </row>
    <row r="29" spans="1:8" x14ac:dyDescent="0.25">
      <c r="A29" s="1" t="s">
        <v>30</v>
      </c>
      <c r="D29" s="14">
        <f t="shared" si="6"/>
        <v>0</v>
      </c>
      <c r="F29" s="14">
        <f t="shared" si="7"/>
        <v>0</v>
      </c>
    </row>
    <row r="30" spans="1:8" x14ac:dyDescent="0.25">
      <c r="A30" s="1" t="s">
        <v>32</v>
      </c>
      <c r="D30" s="14">
        <f t="shared" si="6"/>
        <v>0</v>
      </c>
      <c r="F30" s="14">
        <f t="shared" si="7"/>
        <v>0</v>
      </c>
    </row>
    <row r="31" spans="1:8" x14ac:dyDescent="0.25">
      <c r="A31" s="1" t="s">
        <v>33</v>
      </c>
      <c r="D31" s="14">
        <f t="shared" si="6"/>
        <v>0</v>
      </c>
      <c r="F31" s="14">
        <f t="shared" si="7"/>
        <v>0</v>
      </c>
    </row>
    <row r="32" spans="1:8" ht="13" x14ac:dyDescent="0.3">
      <c r="A32" s="19" t="s">
        <v>62</v>
      </c>
      <c r="D32" s="14">
        <f t="shared" si="6"/>
        <v>0</v>
      </c>
      <c r="F32" s="14">
        <f t="shared" si="7"/>
        <v>0</v>
      </c>
    </row>
    <row r="33" spans="1:8" ht="13" x14ac:dyDescent="0.3">
      <c r="A33" s="8" t="s">
        <v>51</v>
      </c>
      <c r="D33" s="14"/>
      <c r="F33" s="16">
        <f xml:space="preserve"> SUM(F23:F31)</f>
        <v>0</v>
      </c>
    </row>
    <row r="35" spans="1:8" ht="13" x14ac:dyDescent="0.3">
      <c r="A35" s="9" t="s">
        <v>3</v>
      </c>
      <c r="B35" s="9"/>
      <c r="C35" s="9"/>
      <c r="D35" s="9"/>
      <c r="E35" s="9"/>
      <c r="F35" s="9"/>
      <c r="G35" s="9"/>
      <c r="H35" s="9"/>
    </row>
    <row r="36" spans="1:8" x14ac:dyDescent="0.25">
      <c r="A36" s="1" t="s">
        <v>80</v>
      </c>
      <c r="D36" s="14">
        <f t="shared" ref="D36" si="8">B36*C36</f>
        <v>0</v>
      </c>
      <c r="F36" s="14">
        <f t="shared" ref="F36" si="9">D36*E36</f>
        <v>0</v>
      </c>
    </row>
    <row r="37" spans="1:8" ht="25" x14ac:dyDescent="0.25">
      <c r="A37" s="1" t="s">
        <v>66</v>
      </c>
      <c r="D37" s="14">
        <f t="shared" ref="D37:D41" si="10">B37*C37</f>
        <v>0</v>
      </c>
      <c r="F37" s="14">
        <f t="shared" ref="F37:F41" si="11">D37*E37</f>
        <v>0</v>
      </c>
    </row>
    <row r="38" spans="1:8" ht="25" x14ac:dyDescent="0.25">
      <c r="A38" s="1" t="s">
        <v>81</v>
      </c>
      <c r="D38" s="14">
        <f t="shared" si="10"/>
        <v>0</v>
      </c>
      <c r="F38" s="14">
        <f t="shared" si="11"/>
        <v>0</v>
      </c>
    </row>
    <row r="39" spans="1:8" x14ac:dyDescent="0.25">
      <c r="A39" s="1" t="s">
        <v>4</v>
      </c>
      <c r="D39" s="14">
        <f t="shared" si="10"/>
        <v>0</v>
      </c>
      <c r="F39" s="14">
        <f t="shared" si="11"/>
        <v>0</v>
      </c>
    </row>
    <row r="40" spans="1:8" x14ac:dyDescent="0.25">
      <c r="A40" s="1" t="s">
        <v>65</v>
      </c>
      <c r="D40" s="14">
        <f t="shared" si="10"/>
        <v>0</v>
      </c>
      <c r="F40" s="14">
        <f t="shared" si="11"/>
        <v>0</v>
      </c>
    </row>
    <row r="41" spans="1:8" ht="13" x14ac:dyDescent="0.3">
      <c r="A41" s="4" t="s">
        <v>82</v>
      </c>
      <c r="D41" s="14">
        <f t="shared" si="10"/>
        <v>0</v>
      </c>
      <c r="F41" s="14">
        <f t="shared" si="11"/>
        <v>0</v>
      </c>
    </row>
    <row r="42" spans="1:8" ht="13" x14ac:dyDescent="0.3">
      <c r="A42" s="8" t="s">
        <v>51</v>
      </c>
      <c r="F42" s="16">
        <f xml:space="preserve"> SUM(F31:F41)</f>
        <v>0</v>
      </c>
    </row>
    <row r="44" spans="1:8" ht="13" x14ac:dyDescent="0.3">
      <c r="A44" s="9" t="s">
        <v>13</v>
      </c>
      <c r="B44" s="9"/>
      <c r="C44" s="9"/>
      <c r="D44" s="9"/>
      <c r="E44" s="9"/>
      <c r="F44" s="9"/>
      <c r="G44" s="9"/>
      <c r="H44" s="9"/>
    </row>
    <row r="45" spans="1:8" ht="25" x14ac:dyDescent="0.25">
      <c r="A45" s="1" t="s">
        <v>83</v>
      </c>
      <c r="D45" s="14">
        <f t="shared" ref="D45:D55" si="12">B45*C45</f>
        <v>0</v>
      </c>
      <c r="F45" s="14">
        <f t="shared" ref="F45:F55" si="13">D45*E45</f>
        <v>0</v>
      </c>
    </row>
    <row r="46" spans="1:8" x14ac:dyDescent="0.25">
      <c r="A46" s="1" t="s">
        <v>84</v>
      </c>
      <c r="D46" s="14">
        <f t="shared" si="12"/>
        <v>0</v>
      </c>
      <c r="F46" s="14">
        <f t="shared" si="13"/>
        <v>0</v>
      </c>
    </row>
    <row r="47" spans="1:8" x14ac:dyDescent="0.25">
      <c r="A47" s="1" t="s">
        <v>10</v>
      </c>
      <c r="D47" s="14">
        <f t="shared" si="12"/>
        <v>0</v>
      </c>
      <c r="F47" s="14">
        <f t="shared" si="13"/>
        <v>0</v>
      </c>
    </row>
    <row r="48" spans="1:8" ht="25" x14ac:dyDescent="0.25">
      <c r="A48" s="1" t="s">
        <v>85</v>
      </c>
      <c r="D48" s="14">
        <f t="shared" si="12"/>
        <v>0</v>
      </c>
      <c r="F48" s="14">
        <f t="shared" si="13"/>
        <v>0</v>
      </c>
    </row>
    <row r="49" spans="1:8" ht="37.5" x14ac:dyDescent="0.25">
      <c r="A49" s="1" t="s">
        <v>86</v>
      </c>
      <c r="D49" s="14">
        <f t="shared" si="12"/>
        <v>0</v>
      </c>
      <c r="F49" s="14">
        <f t="shared" si="13"/>
        <v>0</v>
      </c>
    </row>
    <row r="50" spans="1:8" ht="25" x14ac:dyDescent="0.25">
      <c r="A50" s="1" t="s">
        <v>11</v>
      </c>
      <c r="D50" s="14"/>
      <c r="F50" s="14"/>
    </row>
    <row r="51" spans="1:8" ht="25" x14ac:dyDescent="0.25">
      <c r="A51" s="1" t="s">
        <v>16</v>
      </c>
      <c r="D51" s="14">
        <f t="shared" si="12"/>
        <v>0</v>
      </c>
      <c r="F51" s="14">
        <f t="shared" si="13"/>
        <v>0</v>
      </c>
    </row>
    <row r="52" spans="1:8" ht="42" customHeight="1" x14ac:dyDescent="0.25">
      <c r="A52" s="1" t="s">
        <v>87</v>
      </c>
      <c r="D52" s="14">
        <f t="shared" si="12"/>
        <v>0</v>
      </c>
      <c r="F52" s="14">
        <f t="shared" si="13"/>
        <v>0</v>
      </c>
    </row>
    <row r="53" spans="1:8" ht="25" x14ac:dyDescent="0.25">
      <c r="A53" s="1" t="s">
        <v>14</v>
      </c>
      <c r="D53" s="14">
        <f t="shared" si="12"/>
        <v>0</v>
      </c>
      <c r="F53" s="14">
        <f t="shared" si="13"/>
        <v>0</v>
      </c>
    </row>
    <row r="54" spans="1:8" ht="25" x14ac:dyDescent="0.25">
      <c r="A54" s="1" t="s">
        <v>12</v>
      </c>
      <c r="D54" s="14">
        <f t="shared" si="12"/>
        <v>0</v>
      </c>
      <c r="F54" s="14">
        <f t="shared" si="13"/>
        <v>0</v>
      </c>
    </row>
    <row r="55" spans="1:8" ht="13" x14ac:dyDescent="0.3">
      <c r="A55" s="19" t="s">
        <v>62</v>
      </c>
      <c r="D55" s="14">
        <f t="shared" si="12"/>
        <v>0</v>
      </c>
      <c r="F55" s="14">
        <f t="shared" si="13"/>
        <v>0</v>
      </c>
    </row>
    <row r="56" spans="1:8" ht="13" x14ac:dyDescent="0.3">
      <c r="A56" s="8" t="s">
        <v>51</v>
      </c>
      <c r="F56" s="16">
        <f xml:space="preserve"> SUM(F44:F54)</f>
        <v>0</v>
      </c>
    </row>
    <row r="58" spans="1:8" ht="13" x14ac:dyDescent="0.3">
      <c r="A58" s="9" t="s">
        <v>19</v>
      </c>
      <c r="B58" s="9"/>
      <c r="C58" s="9"/>
      <c r="D58" s="9"/>
      <c r="E58" s="9"/>
      <c r="F58" s="9"/>
      <c r="G58" s="9"/>
      <c r="H58" s="9"/>
    </row>
    <row r="59" spans="1:8" x14ac:dyDescent="0.25">
      <c r="A59" s="1" t="s">
        <v>15</v>
      </c>
      <c r="D59" s="14">
        <f t="shared" ref="D59:D66" si="14">B59*C59</f>
        <v>0</v>
      </c>
      <c r="F59" s="14">
        <f t="shared" ref="F59:F66" si="15">D59*E59</f>
        <v>0</v>
      </c>
    </row>
    <row r="60" spans="1:8" x14ac:dyDescent="0.25">
      <c r="A60" s="1" t="s">
        <v>5</v>
      </c>
      <c r="D60" s="14">
        <f t="shared" si="14"/>
        <v>0</v>
      </c>
      <c r="F60" s="14">
        <f t="shared" si="15"/>
        <v>0</v>
      </c>
    </row>
    <row r="61" spans="1:8" x14ac:dyDescent="0.25">
      <c r="A61" s="1" t="s">
        <v>17</v>
      </c>
      <c r="D61" s="14">
        <f t="shared" si="14"/>
        <v>0</v>
      </c>
      <c r="F61" s="14">
        <f t="shared" si="15"/>
        <v>0</v>
      </c>
    </row>
    <row r="62" spans="1:8" x14ac:dyDescent="0.25">
      <c r="A62" s="1" t="s">
        <v>18</v>
      </c>
      <c r="D62" s="14">
        <f t="shared" si="14"/>
        <v>0</v>
      </c>
      <c r="F62" s="14">
        <f t="shared" si="15"/>
        <v>0</v>
      </c>
    </row>
    <row r="63" spans="1:8" x14ac:dyDescent="0.25">
      <c r="A63" s="1" t="s">
        <v>91</v>
      </c>
      <c r="D63" s="14"/>
      <c r="F63" s="14"/>
    </row>
    <row r="64" spans="1:8" x14ac:dyDescent="0.25">
      <c r="A64" s="1" t="s">
        <v>8</v>
      </c>
      <c r="D64" s="14">
        <f t="shared" si="14"/>
        <v>0</v>
      </c>
      <c r="F64" s="14">
        <f t="shared" si="15"/>
        <v>0</v>
      </c>
    </row>
    <row r="65" spans="1:8" x14ac:dyDescent="0.25">
      <c r="A65" s="1" t="s">
        <v>2</v>
      </c>
      <c r="D65" s="14">
        <f t="shared" si="14"/>
        <v>0</v>
      </c>
      <c r="F65" s="14">
        <f t="shared" si="15"/>
        <v>0</v>
      </c>
    </row>
    <row r="66" spans="1:8" ht="13" x14ac:dyDescent="0.3">
      <c r="A66" s="19" t="s">
        <v>62</v>
      </c>
      <c r="D66" s="14">
        <f t="shared" si="14"/>
        <v>0</v>
      </c>
      <c r="F66" s="14">
        <f t="shared" si="15"/>
        <v>0</v>
      </c>
    </row>
    <row r="67" spans="1:8" ht="13" x14ac:dyDescent="0.3">
      <c r="A67" s="8" t="s">
        <v>51</v>
      </c>
      <c r="F67" s="16">
        <f xml:space="preserve"> SUM(F56:F66)</f>
        <v>0</v>
      </c>
    </row>
    <row r="69" spans="1:8" ht="13" x14ac:dyDescent="0.3">
      <c r="A69" s="22" t="s">
        <v>67</v>
      </c>
      <c r="B69" s="9"/>
      <c r="C69" s="9"/>
      <c r="D69" s="9"/>
      <c r="E69" s="9"/>
      <c r="F69" s="9"/>
      <c r="G69" s="9"/>
      <c r="H69" s="9"/>
    </row>
    <row r="70" spans="1:8" ht="50" x14ac:dyDescent="0.25">
      <c r="A70" s="1" t="s">
        <v>88</v>
      </c>
      <c r="D70" s="14">
        <f t="shared" ref="D70:D72" si="16">B70*C70</f>
        <v>0</v>
      </c>
      <c r="F70" s="14">
        <f t="shared" ref="F70:F72" si="17">D70*E70</f>
        <v>0</v>
      </c>
    </row>
    <row r="71" spans="1:8" ht="37.5" x14ac:dyDescent="0.25">
      <c r="A71" s="1" t="s">
        <v>7</v>
      </c>
      <c r="D71" s="14">
        <f t="shared" si="16"/>
        <v>0</v>
      </c>
      <c r="F71" s="14">
        <f t="shared" si="17"/>
        <v>0</v>
      </c>
    </row>
    <row r="72" spans="1:8" ht="13" x14ac:dyDescent="0.3">
      <c r="A72" s="19" t="s">
        <v>62</v>
      </c>
      <c r="D72" s="14">
        <f t="shared" si="16"/>
        <v>0</v>
      </c>
      <c r="F72" s="14">
        <f t="shared" si="17"/>
        <v>0</v>
      </c>
    </row>
    <row r="73" spans="1:8" ht="13" x14ac:dyDescent="0.3">
      <c r="A73" s="8" t="s">
        <v>51</v>
      </c>
      <c r="F73" s="16">
        <f xml:space="preserve"> SUM(F62:F72)</f>
        <v>0</v>
      </c>
    </row>
    <row r="75" spans="1:8" ht="13" x14ac:dyDescent="0.3">
      <c r="A75" s="7" t="s">
        <v>0</v>
      </c>
      <c r="B75" s="7"/>
      <c r="C75" s="7"/>
      <c r="D75" s="7"/>
      <c r="E75" s="7"/>
      <c r="F75" s="15">
        <f>F73+F67+F56+F42+F33+F22</f>
        <v>0</v>
      </c>
    </row>
    <row r="85" spans="1:8" ht="13" x14ac:dyDescent="0.3">
      <c r="A85" s="7" t="s">
        <v>49</v>
      </c>
      <c r="B85" s="5"/>
      <c r="C85" s="5"/>
      <c r="D85" s="5"/>
      <c r="E85" s="5"/>
      <c r="F85" s="5"/>
      <c r="G85" s="5"/>
      <c r="H85" s="5"/>
    </row>
    <row r="86" spans="1:8" ht="52" x14ac:dyDescent="0.3">
      <c r="B86" s="8" t="s">
        <v>54</v>
      </c>
      <c r="C86" s="20" t="s">
        <v>63</v>
      </c>
      <c r="D86" s="8" t="s">
        <v>55</v>
      </c>
      <c r="E86" s="8" t="s">
        <v>56</v>
      </c>
      <c r="F86" s="8" t="s">
        <v>57</v>
      </c>
      <c r="G86" s="8" t="s">
        <v>20</v>
      </c>
      <c r="H86" s="8" t="s">
        <v>58</v>
      </c>
    </row>
    <row r="87" spans="1:8" ht="13" x14ac:dyDescent="0.3">
      <c r="A87" s="9" t="s">
        <v>52</v>
      </c>
      <c r="B87" s="6"/>
      <c r="C87" s="6"/>
      <c r="D87" s="6"/>
      <c r="E87" s="6"/>
      <c r="F87" s="6"/>
      <c r="G87" s="6"/>
      <c r="H87" s="6"/>
    </row>
    <row r="88" spans="1:8" ht="25" x14ac:dyDescent="0.25">
      <c r="A88" s="1" t="s">
        <v>68</v>
      </c>
      <c r="B88" s="1">
        <v>75</v>
      </c>
      <c r="C88" s="1">
        <v>1</v>
      </c>
      <c r="D88" s="12">
        <f>B88*C88</f>
        <v>75</v>
      </c>
      <c r="E88" s="11">
        <v>185</v>
      </c>
      <c r="F88" s="2">
        <f>D88*E88</f>
        <v>13875</v>
      </c>
      <c r="G88" s="1" t="s">
        <v>96</v>
      </c>
    </row>
    <row r="89" spans="1:8" x14ac:dyDescent="0.25">
      <c r="A89" s="1" t="s">
        <v>69</v>
      </c>
      <c r="B89" s="1">
        <v>75</v>
      </c>
      <c r="C89" s="1">
        <v>1</v>
      </c>
      <c r="D89" s="12">
        <f t="shared" ref="D89:D96" si="18">B89*C89</f>
        <v>75</v>
      </c>
      <c r="E89" s="11">
        <v>185</v>
      </c>
      <c r="F89" s="2">
        <f t="shared" ref="F89:F96" si="19">D89*E89</f>
        <v>13875</v>
      </c>
    </row>
    <row r="90" spans="1:8" x14ac:dyDescent="0.25">
      <c r="A90" s="1" t="s">
        <v>70</v>
      </c>
      <c r="B90" s="1">
        <v>75</v>
      </c>
      <c r="C90" s="1">
        <v>1</v>
      </c>
      <c r="D90" s="12">
        <f t="shared" si="18"/>
        <v>75</v>
      </c>
      <c r="E90" s="11">
        <v>933</v>
      </c>
      <c r="F90" s="2">
        <f t="shared" si="19"/>
        <v>69975</v>
      </c>
    </row>
    <row r="91" spans="1:8" x14ac:dyDescent="0.25">
      <c r="A91" s="1" t="s">
        <v>71</v>
      </c>
      <c r="B91" s="1">
        <v>75</v>
      </c>
      <c r="C91" s="1">
        <v>1</v>
      </c>
      <c r="D91" s="12">
        <f t="shared" si="18"/>
        <v>75</v>
      </c>
      <c r="E91" s="11">
        <v>925</v>
      </c>
      <c r="F91" s="2">
        <f t="shared" si="19"/>
        <v>69375</v>
      </c>
    </row>
    <row r="92" spans="1:8" x14ac:dyDescent="0.25">
      <c r="A92" s="1" t="s">
        <v>72</v>
      </c>
      <c r="B92" s="1">
        <v>75</v>
      </c>
      <c r="C92" s="1">
        <v>1</v>
      </c>
      <c r="D92" s="12">
        <f t="shared" si="18"/>
        <v>75</v>
      </c>
      <c r="E92" s="11">
        <v>898</v>
      </c>
      <c r="F92" s="2">
        <f t="shared" si="19"/>
        <v>67350</v>
      </c>
    </row>
    <row r="93" spans="1:8" x14ac:dyDescent="0.25">
      <c r="A93" s="1" t="s">
        <v>73</v>
      </c>
      <c r="B93" s="1">
        <v>75</v>
      </c>
      <c r="C93" s="1">
        <v>1</v>
      </c>
      <c r="D93" s="12">
        <f t="shared" si="18"/>
        <v>75</v>
      </c>
      <c r="E93" s="11">
        <v>875</v>
      </c>
      <c r="F93" s="2">
        <f t="shared" si="19"/>
        <v>65625</v>
      </c>
    </row>
    <row r="94" spans="1:8" x14ac:dyDescent="0.25">
      <c r="A94" s="1" t="s">
        <v>74</v>
      </c>
      <c r="B94" s="1">
        <v>50</v>
      </c>
      <c r="C94" s="1">
        <v>1</v>
      </c>
      <c r="D94" s="12">
        <f t="shared" si="18"/>
        <v>50</v>
      </c>
      <c r="E94" s="11">
        <v>880</v>
      </c>
      <c r="F94" s="2">
        <f t="shared" si="19"/>
        <v>44000</v>
      </c>
    </row>
    <row r="95" spans="1:8" x14ac:dyDescent="0.25">
      <c r="A95" s="1" t="s">
        <v>75</v>
      </c>
      <c r="B95" s="1">
        <v>37</v>
      </c>
      <c r="C95" s="1">
        <v>1</v>
      </c>
      <c r="D95" s="12">
        <f t="shared" si="18"/>
        <v>37</v>
      </c>
      <c r="E95" s="11">
        <v>350</v>
      </c>
      <c r="F95" s="2">
        <f t="shared" si="19"/>
        <v>12950</v>
      </c>
    </row>
    <row r="96" spans="1:8" x14ac:dyDescent="0.25">
      <c r="A96" s="1" t="s">
        <v>76</v>
      </c>
      <c r="B96" s="1">
        <v>10</v>
      </c>
      <c r="C96" s="1">
        <v>1</v>
      </c>
      <c r="D96" s="12">
        <f t="shared" si="18"/>
        <v>10</v>
      </c>
      <c r="E96" s="11">
        <v>100</v>
      </c>
      <c r="F96" s="2">
        <f t="shared" si="19"/>
        <v>1000</v>
      </c>
    </row>
    <row r="97" spans="1:8" ht="13" x14ac:dyDescent="0.3">
      <c r="A97" s="8" t="s">
        <v>51</v>
      </c>
      <c r="F97" s="3">
        <f>SUM(F88:F96)</f>
        <v>358025</v>
      </c>
    </row>
    <row r="98" spans="1:8" ht="13" x14ac:dyDescent="0.3">
      <c r="F98" s="16"/>
    </row>
    <row r="99" spans="1:8" ht="13" x14ac:dyDescent="0.3">
      <c r="A99" s="9" t="s">
        <v>78</v>
      </c>
      <c r="B99" s="6"/>
      <c r="C99" s="6"/>
      <c r="D99" s="6"/>
      <c r="E99" s="6"/>
      <c r="F99" s="6"/>
      <c r="G99" s="6"/>
      <c r="H99" s="6"/>
    </row>
    <row r="100" spans="1:8" ht="13" x14ac:dyDescent="0.3">
      <c r="A100" s="4" t="s">
        <v>46</v>
      </c>
      <c r="D100" s="14">
        <f t="shared" ref="D100:D102" si="20">B100*C100</f>
        <v>0</v>
      </c>
      <c r="E100" s="14"/>
      <c r="G100" s="1" t="s">
        <v>79</v>
      </c>
    </row>
    <row r="101" spans="1:8" ht="13" x14ac:dyDescent="0.3">
      <c r="A101" s="4" t="s">
        <v>43</v>
      </c>
      <c r="D101" s="14">
        <f t="shared" si="20"/>
        <v>0</v>
      </c>
      <c r="E101" s="14"/>
    </row>
    <row r="102" spans="1:8" ht="13" x14ac:dyDescent="0.3">
      <c r="A102" s="4" t="s">
        <v>48</v>
      </c>
      <c r="D102" s="14">
        <f t="shared" si="20"/>
        <v>0</v>
      </c>
      <c r="E102" s="14"/>
    </row>
    <row r="103" spans="1:8" ht="13" x14ac:dyDescent="0.3">
      <c r="A103" s="8" t="s">
        <v>44</v>
      </c>
      <c r="B103" s="8"/>
      <c r="C103" s="8"/>
      <c r="D103" s="8"/>
      <c r="E103" s="8"/>
      <c r="F103" s="8">
        <f>SUM(F100:F102)</f>
        <v>0</v>
      </c>
    </row>
    <row r="104" spans="1:8" ht="13" x14ac:dyDescent="0.3">
      <c r="F104" s="3"/>
    </row>
    <row r="105" spans="1:8" ht="13" x14ac:dyDescent="0.3">
      <c r="A105" s="9" t="s">
        <v>53</v>
      </c>
      <c r="B105" s="6"/>
      <c r="C105" s="6"/>
      <c r="D105" s="6"/>
      <c r="E105" s="6"/>
      <c r="F105" s="6"/>
      <c r="G105" s="6"/>
      <c r="H105" s="6"/>
    </row>
    <row r="106" spans="1:8" ht="13" x14ac:dyDescent="0.3">
      <c r="A106" s="4" t="s">
        <v>46</v>
      </c>
      <c r="D106" s="12">
        <f t="shared" ref="D106:D108" si="21">B106*C106</f>
        <v>0</v>
      </c>
      <c r="E106" s="10"/>
      <c r="G106" s="1" t="s">
        <v>47</v>
      </c>
    </row>
    <row r="107" spans="1:8" ht="13" x14ac:dyDescent="0.3">
      <c r="A107" s="4" t="s">
        <v>43</v>
      </c>
      <c r="D107" s="12">
        <f t="shared" si="21"/>
        <v>0</v>
      </c>
      <c r="E107" s="10"/>
    </row>
    <row r="108" spans="1:8" ht="13" x14ac:dyDescent="0.3">
      <c r="A108" s="4" t="s">
        <v>48</v>
      </c>
      <c r="D108" s="12">
        <f t="shared" si="21"/>
        <v>0</v>
      </c>
      <c r="E108" s="10"/>
    </row>
    <row r="109" spans="1:8" ht="13" x14ac:dyDescent="0.3">
      <c r="A109" s="8" t="s">
        <v>44</v>
      </c>
      <c r="B109" s="8"/>
      <c r="C109" s="8"/>
      <c r="D109" s="8"/>
      <c r="E109" s="8"/>
      <c r="F109" s="8">
        <f>SUM(F106:F108)</f>
        <v>0</v>
      </c>
    </row>
    <row r="111" spans="1:8" ht="13" x14ac:dyDescent="0.3">
      <c r="A111" s="7" t="s">
        <v>77</v>
      </c>
      <c r="B111" s="7"/>
      <c r="C111" s="7"/>
      <c r="D111" s="7"/>
      <c r="E111" s="7"/>
      <c r="F111" s="15">
        <f>F97+F109</f>
        <v>358025</v>
      </c>
    </row>
  </sheetData>
  <phoneticPr fontId="1" type="noConversion"/>
  <pageMargins left="0.75000000000000011" right="0.75000000000000011" top="1" bottom="1" header="0.5" footer="0.5"/>
  <pageSetup paperSize="8" orientation="landscape" horizontalDpi="4294967292" verticalDpi="4294967292"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29"/>
  <sheetViews>
    <sheetView view="pageLayout" workbookViewId="0">
      <selection activeCell="B29" sqref="B29"/>
    </sheetView>
  </sheetViews>
  <sheetFormatPr defaultColWidth="11" defaultRowHeight="13.5" x14ac:dyDescent="0.3"/>
  <cols>
    <col min="2" max="2" width="18.15234375" customWidth="1"/>
  </cols>
  <sheetData>
    <row r="4" spans="1:2" x14ac:dyDescent="0.3">
      <c r="A4" t="s">
        <v>35</v>
      </c>
    </row>
    <row r="5" spans="1:2" x14ac:dyDescent="0.3">
      <c r="A5" t="s">
        <v>38</v>
      </c>
      <c r="B5">
        <v>23</v>
      </c>
    </row>
    <row r="6" spans="1:2" x14ac:dyDescent="0.3">
      <c r="A6" t="s">
        <v>36</v>
      </c>
      <c r="B6">
        <v>33</v>
      </c>
    </row>
    <row r="7" spans="1:2" x14ac:dyDescent="0.3">
      <c r="A7" t="s">
        <v>37</v>
      </c>
      <c r="B7">
        <v>59</v>
      </c>
    </row>
    <row r="8" spans="1:2" x14ac:dyDescent="0.3">
      <c r="A8" t="s">
        <v>39</v>
      </c>
      <c r="B8">
        <v>18</v>
      </c>
    </row>
    <row r="9" spans="1:2" x14ac:dyDescent="0.3">
      <c r="A9" t="s">
        <v>41</v>
      </c>
      <c r="B9">
        <v>770</v>
      </c>
    </row>
    <row r="10" spans="1:2" x14ac:dyDescent="0.3">
      <c r="A10" t="s">
        <v>40</v>
      </c>
      <c r="B10">
        <v>30</v>
      </c>
    </row>
    <row r="11" spans="1:2" x14ac:dyDescent="0.3">
      <c r="B11">
        <f>SUM(B5:B10)</f>
        <v>933</v>
      </c>
    </row>
    <row r="13" spans="1:2" x14ac:dyDescent="0.3">
      <c r="A13" t="s">
        <v>42</v>
      </c>
    </row>
    <row r="14" spans="1:2" x14ac:dyDescent="0.3">
      <c r="A14" t="s">
        <v>38</v>
      </c>
      <c r="B14">
        <v>20</v>
      </c>
    </row>
    <row r="15" spans="1:2" x14ac:dyDescent="0.3">
      <c r="A15" t="s">
        <v>36</v>
      </c>
      <c r="B15">
        <v>33</v>
      </c>
    </row>
    <row r="16" spans="1:2" x14ac:dyDescent="0.3">
      <c r="A16" t="s">
        <v>37</v>
      </c>
      <c r="B16">
        <v>59</v>
      </c>
    </row>
    <row r="17" spans="1:2" x14ac:dyDescent="0.3">
      <c r="A17" t="s">
        <v>39</v>
      </c>
      <c r="B17">
        <v>18</v>
      </c>
    </row>
    <row r="18" spans="1:2" x14ac:dyDescent="0.3">
      <c r="A18" t="s">
        <v>41</v>
      </c>
      <c r="B18">
        <v>770</v>
      </c>
    </row>
    <row r="19" spans="1:2" x14ac:dyDescent="0.3">
      <c r="A19" t="s">
        <v>40</v>
      </c>
      <c r="B19">
        <v>25</v>
      </c>
    </row>
    <row r="20" spans="1:2" x14ac:dyDescent="0.3">
      <c r="B20">
        <f>SUM(B14:B19)</f>
        <v>925</v>
      </c>
    </row>
    <row r="22" spans="1:2" x14ac:dyDescent="0.3">
      <c r="A22" t="s">
        <v>35</v>
      </c>
    </row>
    <row r="23" spans="1:2" x14ac:dyDescent="0.3">
      <c r="A23" t="s">
        <v>38</v>
      </c>
      <c r="B23">
        <v>20</v>
      </c>
    </row>
    <row r="24" spans="1:2" x14ac:dyDescent="0.3">
      <c r="A24" t="s">
        <v>36</v>
      </c>
      <c r="B24">
        <v>33</v>
      </c>
    </row>
    <row r="25" spans="1:2" x14ac:dyDescent="0.3">
      <c r="A25" t="s">
        <v>37</v>
      </c>
      <c r="B25">
        <v>59</v>
      </c>
    </row>
    <row r="26" spans="1:2" x14ac:dyDescent="0.3">
      <c r="A26" t="s">
        <v>39</v>
      </c>
      <c r="B26">
        <v>0</v>
      </c>
    </row>
    <row r="27" spans="1:2" x14ac:dyDescent="0.3">
      <c r="A27" t="s">
        <v>41</v>
      </c>
      <c r="B27">
        <v>770</v>
      </c>
    </row>
    <row r="28" spans="1:2" x14ac:dyDescent="0.3">
      <c r="A28" t="s">
        <v>40</v>
      </c>
      <c r="B28">
        <v>16</v>
      </c>
    </row>
    <row r="29" spans="1:2" x14ac:dyDescent="0.3">
      <c r="B29">
        <f>SUM(B23:B28)</f>
        <v>898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Kascen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Becker</dc:creator>
  <cp:lastModifiedBy>Wiktor</cp:lastModifiedBy>
  <dcterms:created xsi:type="dcterms:W3CDTF">2019-03-15T19:40:12Z</dcterms:created>
  <dcterms:modified xsi:type="dcterms:W3CDTF">2022-01-17T13:58:48Z</dcterms:modified>
</cp:coreProperties>
</file>